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O4\Desktop\работа\слушания\материалы для слайдов\ТС 1 полугодие 2026г (сайт)\"/>
    </mc:Choice>
  </mc:AlternateContent>
  <bookViews>
    <workbookView xWindow="0" yWindow="0" windowWidth="28800" windowHeight="11610"/>
  </bookViews>
  <sheets>
    <sheet name="каз.яз." sheetId="2" r:id="rId1"/>
  </sheets>
  <calcPr calcId="162913"/>
</workbook>
</file>

<file path=xl/calcChain.xml><?xml version="1.0" encoding="utf-8"?>
<calcChain xmlns="http://schemas.openxmlformats.org/spreadsheetml/2006/main">
  <c r="F51" i="2" l="1"/>
  <c r="F50" i="2"/>
  <c r="F49" i="2"/>
  <c r="F46" i="2"/>
  <c r="F45" i="2"/>
  <c r="F44" i="2"/>
  <c r="F43" i="2"/>
  <c r="F42" i="2"/>
  <c r="F41" i="2"/>
  <c r="F40" i="2"/>
  <c r="F39" i="2"/>
  <c r="F36" i="2"/>
  <c r="F35" i="2"/>
  <c r="F34" i="2"/>
  <c r="F33" i="2"/>
  <c r="F32" i="2"/>
  <c r="F31" i="2"/>
  <c r="F29" i="2"/>
  <c r="F27" i="2"/>
  <c r="F26" i="2"/>
  <c r="F25" i="2"/>
  <c r="F24" i="2"/>
  <c r="F20" i="2"/>
  <c r="F19" i="2"/>
  <c r="F18" i="2"/>
  <c r="F17" i="2"/>
  <c r="F16" i="2"/>
  <c r="F15" i="2"/>
  <c r="F13" i="2"/>
  <c r="F12" i="2"/>
  <c r="F10" i="2"/>
  <c r="F9" i="2"/>
  <c r="F8" i="2"/>
  <c r="F7" i="2"/>
  <c r="F37" i="2" l="1"/>
  <c r="F6" i="2"/>
  <c r="F11" i="2"/>
  <c r="F23" i="2"/>
  <c r="F38" i="2"/>
  <c r="F30" i="2"/>
  <c r="F14" i="2" l="1"/>
  <c r="F5" i="2"/>
  <c r="F28" i="2"/>
  <c r="F22" i="2" l="1"/>
  <c r="F47" i="2" l="1"/>
  <c r="F21" i="2"/>
</calcChain>
</file>

<file path=xl/sharedStrings.xml><?xml version="1.0" encoding="utf-8"?>
<sst xmlns="http://schemas.openxmlformats.org/spreadsheetml/2006/main" count="144" uniqueCount="97">
  <si>
    <t>I.</t>
  </si>
  <si>
    <t>1.</t>
  </si>
  <si>
    <t>1.1.</t>
  </si>
  <si>
    <t>1.2.</t>
  </si>
  <si>
    <t>1.3.</t>
  </si>
  <si>
    <t>1.4.</t>
  </si>
  <si>
    <t>2.</t>
  </si>
  <si>
    <t>2.1.</t>
  </si>
  <si>
    <t>2.2.</t>
  </si>
  <si>
    <t>3.</t>
  </si>
  <si>
    <t>3.1.</t>
  </si>
  <si>
    <t>3.2.</t>
  </si>
  <si>
    <t>4.</t>
  </si>
  <si>
    <t>5.</t>
  </si>
  <si>
    <t>6.</t>
  </si>
  <si>
    <t>II.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</si>
  <si>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</si>
  <si>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</si>
  <si>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</si>
  <si>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</si>
  <si>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</si>
  <si>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</si>
  <si>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</si>
  <si>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</si>
  <si>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</si>
  <si>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</si>
  <si>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</si>
  <si>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8.1.</t>
  </si>
  <si>
    <t>8.2.</t>
  </si>
  <si>
    <t>8.3.</t>
  </si>
  <si>
    <t>8.5.</t>
  </si>
  <si>
    <t>8.6.</t>
  </si>
  <si>
    <t>8.7.</t>
  </si>
  <si>
    <t>8.8.</t>
  </si>
  <si>
    <t>III.</t>
  </si>
  <si>
    <t>IV.</t>
  </si>
  <si>
    <t>V.</t>
  </si>
  <si>
    <t>VI.</t>
  </si>
  <si>
    <t>VII.</t>
  </si>
  <si>
    <t>%</t>
  </si>
  <si>
    <t>VIII.</t>
  </si>
  <si>
    <t>3.3.</t>
  </si>
  <si>
    <t>8.8.7</t>
  </si>
  <si>
    <t>8.1-8.2</t>
  </si>
  <si>
    <t>№ р/с</t>
  </si>
  <si>
    <t>Көрсеткіштердің атауы</t>
  </si>
  <si>
    <t>Өлшем бірлігі</t>
  </si>
  <si>
    <t>% орындалу</t>
  </si>
  <si>
    <t>Тауарларды өндіруге және қызметтерді көрсетуге шығындар, барлығы</t>
  </si>
  <si>
    <t>Материалдық шығындар, барлығы</t>
  </si>
  <si>
    <t>шикізат және материалдар</t>
  </si>
  <si>
    <t>ЖЖМ</t>
  </si>
  <si>
    <t>электрэнергиясы</t>
  </si>
  <si>
    <t>жылуэнергиясы</t>
  </si>
  <si>
    <t>Еңбекті төлеуге шығындар, барлығы</t>
  </si>
  <si>
    <t>Амортизация, БАРЛЫҒЫ:</t>
  </si>
  <si>
    <t>Инвестициялық бағдарламаны орындауға</t>
  </si>
  <si>
    <t>ЕЖДБ кредиті бойынша негізгі қарызды қайтаруға</t>
  </si>
  <si>
    <t>Нұрлы Жол кредиті бойынша негізгі қарызды қайтаруға</t>
  </si>
  <si>
    <t>Негізгі қорлар құнының өсуіне әкелмейтін ағымдағы және күрделі жөндеу және басқа да жөндеу-қалпына келтіру жұмыстары</t>
  </si>
  <si>
    <t>Шет ұйымдармен орындалатын өндірістік сипаттағы жұмыстар мен қызметтерді төлеу</t>
  </si>
  <si>
    <t>Басқа шығындар</t>
  </si>
  <si>
    <t>Кезең шығындары барлығы, о.і.</t>
  </si>
  <si>
    <t>Жалпы және әкімшілік шығындар, барлығы</t>
  </si>
  <si>
    <t xml:space="preserve">Еңбекті төлеуге шығындар, барлығы, </t>
  </si>
  <si>
    <t>Салықтар</t>
  </si>
  <si>
    <t>Сан тазарту</t>
  </si>
  <si>
    <t>Кредиттер бойынша сыйақылар:</t>
  </si>
  <si>
    <t>ЕЖДБ кредиттері бойынша сыйақылар</t>
  </si>
  <si>
    <t>Нұрлы Жол кредиттері бойынша сыйақылар</t>
  </si>
  <si>
    <t>Негізгі қорлардың тозуы</t>
  </si>
  <si>
    <t>Материалдық емес активтердің амортизациясы</t>
  </si>
  <si>
    <t>Электрэнергия</t>
  </si>
  <si>
    <t>Жылуэнергия</t>
  </si>
  <si>
    <t>Ұстауға материалдар</t>
  </si>
  <si>
    <t>Басқа әкімшілік шығындар</t>
  </si>
  <si>
    <t>Өткізу қызметін ұстауға арналған шығындар</t>
  </si>
  <si>
    <t>Еңбек жалақысы және еңбек жалақысының аударымдары</t>
  </si>
  <si>
    <t>Негізгі құралдардың амортизациясы</t>
  </si>
  <si>
    <t>Өткізу қызметін ұстауға арналған өзге де шығындар</t>
  </si>
  <si>
    <t>Төлем тапсырмаларын өңдеу және жеткізу қызметі</t>
  </si>
  <si>
    <t>Қызметтерді көрсетуге барлық шығындар</t>
  </si>
  <si>
    <t>Кіріс</t>
  </si>
  <si>
    <t xml:space="preserve">Барлық кірістер </t>
  </si>
  <si>
    <t xml:space="preserve">Көрсетілетін қызметтердің көлемі </t>
  </si>
  <si>
    <t>Нормативтік техникалық шығындар</t>
  </si>
  <si>
    <t xml:space="preserve">мың теңге </t>
  </si>
  <si>
    <t>мың м³</t>
  </si>
  <si>
    <t xml:space="preserve">Еңбек жалақысы </t>
  </si>
  <si>
    <t>Еңбек жалақысынан аударымдар</t>
  </si>
  <si>
    <t>өндірістік персоналдың жалақысы</t>
  </si>
  <si>
    <t>жалақыдан аударым</t>
  </si>
  <si>
    <t>әкімшілік персоналдың жалақысы</t>
  </si>
  <si>
    <t>2026 жылғы 1-жарты жылдыққа  Өскемен қаласы әкімдігінің "Өскемен Водоканал" шаруашылық жүргізу құқығындағы МКК көрсетілетін сумен қамту қызметтеріне тарифтік сметаның орындалу барысы туралы ақпарат</t>
  </si>
  <si>
    <t>01.07.2025ж. бастап 30.06.2026ж. дейін</t>
  </si>
  <si>
    <t>2026 ж                     1-жарты жылдығына нақты</t>
  </si>
  <si>
    <t>ҚҚС-сыз м3 үшін шекті деңгей бойынша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</si>
</sst>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9" fontId="1" fillId="0" borderId="0" applyFon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87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24" borderId="11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4" fontId="21" fillId="24" borderId="11" xfId="0" applyNumberFormat="1" applyFont="1" applyFill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19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Continuous" vertical="center" wrapText="1"/>
    </xf>
    <xf numFmtId="164" fontId="19" fillId="24" borderId="21" xfId="0" applyNumberFormat="1" applyFont="1" applyFill="1" applyBorder="1" applyAlignment="1">
      <alignment horizontal="center" vertical="center"/>
    </xf>
    <xf numFmtId="49" fontId="19" fillId="24" borderId="22" xfId="0" applyNumberFormat="1" applyFont="1" applyFill="1" applyBorder="1" applyAlignment="1">
      <alignment horizontal="center" vertical="center"/>
    </xf>
    <xf numFmtId="4" fontId="19" fillId="0" borderId="0" xfId="0" applyNumberFormat="1" applyFont="1" applyAlignment="1">
      <alignment vertical="center"/>
    </xf>
    <xf numFmtId="4" fontId="22" fillId="0" borderId="0" xfId="0" applyNumberFormat="1" applyFont="1" applyAlignment="1">
      <alignment vertical="center"/>
    </xf>
    <xf numFmtId="3" fontId="19" fillId="24" borderId="11" xfId="0" applyNumberFormat="1" applyFont="1" applyFill="1" applyBorder="1" applyAlignment="1">
      <alignment horizontal="center" vertical="center"/>
    </xf>
    <xf numFmtId="3" fontId="21" fillId="24" borderId="11" xfId="0" applyNumberFormat="1" applyFont="1" applyFill="1" applyBorder="1" applyAlignment="1">
      <alignment horizontal="center" vertical="center"/>
    </xf>
    <xf numFmtId="9" fontId="21" fillId="0" borderId="12" xfId="39" applyFont="1" applyFill="1" applyBorder="1" applyAlignment="1">
      <alignment horizontal="center" vertical="center"/>
    </xf>
    <xf numFmtId="9" fontId="19" fillId="0" borderId="12" xfId="39" applyFont="1" applyFill="1" applyBorder="1" applyAlignment="1">
      <alignment horizontal="center" vertical="center"/>
    </xf>
    <xf numFmtId="9" fontId="19" fillId="24" borderId="12" xfId="39" applyFont="1" applyFill="1" applyBorder="1" applyAlignment="1">
      <alignment horizontal="center" vertical="center"/>
    </xf>
    <xf numFmtId="9" fontId="19" fillId="0" borderId="12" xfId="39" applyFont="1" applyFill="1" applyBorder="1" applyAlignment="1">
      <alignment horizontal="center" vertical="center" wrapText="1"/>
    </xf>
    <xf numFmtId="9" fontId="20" fillId="0" borderId="12" xfId="39" applyFont="1" applyFill="1" applyBorder="1" applyAlignment="1">
      <alignment horizontal="center" vertical="center" wrapText="1"/>
    </xf>
    <xf numFmtId="9" fontId="19" fillId="24" borderId="12" xfId="39" applyFont="1" applyFill="1" applyBorder="1" applyAlignment="1">
      <alignment horizontal="center" vertical="center" wrapText="1"/>
    </xf>
    <xf numFmtId="9" fontId="21" fillId="0" borderId="12" xfId="39" applyFont="1" applyFill="1" applyBorder="1" applyAlignment="1">
      <alignment horizontal="center" vertical="center" wrapText="1"/>
    </xf>
    <xf numFmtId="9" fontId="21" fillId="24" borderId="12" xfId="39" applyFont="1" applyFill="1" applyBorder="1" applyAlignment="1">
      <alignment horizontal="center" vertical="center"/>
    </xf>
    <xf numFmtId="3" fontId="22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9" fontId="21" fillId="0" borderId="16" xfId="39" applyFont="1" applyFill="1" applyBorder="1" applyAlignment="1">
      <alignment horizontal="center" vertical="center"/>
    </xf>
    <xf numFmtId="0" fontId="19" fillId="24" borderId="23" xfId="0" applyFont="1" applyFill="1" applyBorder="1" applyAlignment="1">
      <alignment vertical="center" wrapText="1"/>
    </xf>
    <xf numFmtId="0" fontId="19" fillId="24" borderId="23" xfId="0" applyFont="1" applyFill="1" applyBorder="1" applyAlignment="1">
      <alignment vertical="center"/>
    </xf>
    <xf numFmtId="0" fontId="20" fillId="24" borderId="23" xfId="0" applyFont="1" applyFill="1" applyBorder="1" applyAlignment="1">
      <alignment vertical="center" wrapText="1"/>
    </xf>
    <xf numFmtId="0" fontId="20" fillId="24" borderId="23" xfId="0" applyFont="1" applyFill="1" applyBorder="1" applyAlignment="1">
      <alignment vertical="center"/>
    </xf>
    <xf numFmtId="0" fontId="19" fillId="24" borderId="23" xfId="0" applyFont="1" applyFill="1" applyBorder="1" applyAlignment="1">
      <alignment horizontal="left" vertical="center"/>
    </xf>
    <xf numFmtId="0" fontId="21" fillId="24" borderId="23" xfId="0" applyFont="1" applyFill="1" applyBorder="1" applyAlignment="1">
      <alignment vertical="center" wrapText="1"/>
    </xf>
    <xf numFmtId="0" fontId="21" fillId="24" borderId="23" xfId="0" applyFont="1" applyFill="1" applyBorder="1" applyAlignment="1">
      <alignment vertical="center"/>
    </xf>
    <xf numFmtId="0" fontId="21" fillId="24" borderId="31" xfId="0" applyFont="1" applyFill="1" applyBorder="1" applyAlignment="1">
      <alignment vertical="center"/>
    </xf>
    <xf numFmtId="0" fontId="19" fillId="24" borderId="22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49" fontId="19" fillId="24" borderId="21" xfId="0" applyNumberFormat="1" applyFont="1" applyFill="1" applyBorder="1" applyAlignment="1">
      <alignment horizontal="center" vertical="center"/>
    </xf>
    <xf numFmtId="164" fontId="19" fillId="24" borderId="22" xfId="0" applyNumberFormat="1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20" xfId="0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19" fillId="24" borderId="13" xfId="0" applyFont="1" applyFill="1" applyBorder="1" applyAlignment="1">
      <alignment horizontal="center" vertical="center" wrapText="1"/>
    </xf>
    <xf numFmtId="0" fontId="19" fillId="24" borderId="14" xfId="0" applyFont="1" applyFill="1" applyBorder="1" applyAlignment="1">
      <alignment horizontal="center" vertical="center"/>
    </xf>
    <xf numFmtId="0" fontId="19" fillId="24" borderId="11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vertical="center" wrapText="1"/>
    </xf>
    <xf numFmtId="0" fontId="22" fillId="24" borderId="21" xfId="0" applyFont="1" applyFill="1" applyBorder="1" applyAlignment="1">
      <alignment horizontal="center" vertical="center"/>
    </xf>
    <xf numFmtId="0" fontId="22" fillId="24" borderId="26" xfId="0" applyFont="1" applyFill="1" applyBorder="1" applyAlignment="1">
      <alignment vertical="center"/>
    </xf>
    <xf numFmtId="0" fontId="22" fillId="24" borderId="11" xfId="0" applyFont="1" applyFill="1" applyBorder="1" applyAlignment="1">
      <alignment horizontal="center" vertical="center"/>
    </xf>
    <xf numFmtId="16" fontId="19" fillId="24" borderId="34" xfId="0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vertical="center"/>
    </xf>
    <xf numFmtId="16" fontId="19" fillId="24" borderId="35" xfId="0" applyNumberFormat="1" applyFont="1" applyFill="1" applyBorder="1" applyAlignment="1">
      <alignment horizontal="center" vertical="center"/>
    </xf>
    <xf numFmtId="0" fontId="19" fillId="24" borderId="27" xfId="0" applyFont="1" applyFill="1" applyBorder="1" applyAlignment="1">
      <alignment vertical="center"/>
    </xf>
    <xf numFmtId="0" fontId="22" fillId="24" borderId="22" xfId="0" applyFont="1" applyFill="1" applyBorder="1" applyAlignment="1">
      <alignment horizontal="center" vertical="center"/>
    </xf>
    <xf numFmtId="0" fontId="22" fillId="24" borderId="23" xfId="0" applyFont="1" applyFill="1" applyBorder="1" applyAlignment="1">
      <alignment vertical="center" wrapText="1"/>
    </xf>
    <xf numFmtId="16" fontId="22" fillId="24" borderId="34" xfId="0" applyNumberFormat="1" applyFont="1" applyFill="1" applyBorder="1" applyAlignment="1">
      <alignment horizontal="center" vertical="center"/>
    </xf>
    <xf numFmtId="0" fontId="22" fillId="24" borderId="23" xfId="0" applyFont="1" applyFill="1" applyBorder="1" applyAlignment="1">
      <alignment vertical="center"/>
    </xf>
    <xf numFmtId="0" fontId="19" fillId="24" borderId="34" xfId="0" applyFont="1" applyFill="1" applyBorder="1" applyAlignment="1">
      <alignment horizontal="center" vertical="center"/>
    </xf>
    <xf numFmtId="0" fontId="26" fillId="24" borderId="0" xfId="0" applyFont="1" applyFill="1"/>
    <xf numFmtId="0" fontId="22" fillId="24" borderId="28" xfId="0" applyFont="1" applyFill="1" applyBorder="1" applyAlignment="1">
      <alignment vertical="center" wrapText="1"/>
    </xf>
    <xf numFmtId="0" fontId="22" fillId="24" borderId="36" xfId="0" applyFont="1" applyFill="1" applyBorder="1" applyAlignment="1">
      <alignment horizontal="center" vertical="center"/>
    </xf>
    <xf numFmtId="0" fontId="22" fillId="24" borderId="29" xfId="0" applyFont="1" applyFill="1" applyBorder="1" applyAlignment="1">
      <alignment vertical="center"/>
    </xf>
    <xf numFmtId="0" fontId="21" fillId="24" borderId="30" xfId="0" applyFont="1" applyFill="1" applyBorder="1" applyAlignment="1">
      <alignment vertical="center"/>
    </xf>
    <xf numFmtId="0" fontId="22" fillId="24" borderId="37" xfId="0" applyFont="1" applyFill="1" applyBorder="1" applyAlignment="1">
      <alignment horizontal="center" vertical="center"/>
    </xf>
    <xf numFmtId="0" fontId="22" fillId="24" borderId="31" xfId="0" applyFont="1" applyFill="1" applyBorder="1" applyAlignment="1">
      <alignment vertical="center" wrapText="1"/>
    </xf>
    <xf numFmtId="0" fontId="19" fillId="24" borderId="32" xfId="0" applyFont="1" applyFill="1" applyBorder="1" applyAlignment="1">
      <alignment vertical="center"/>
    </xf>
    <xf numFmtId="0" fontId="19" fillId="24" borderId="21" xfId="0" applyFont="1" applyFill="1" applyBorder="1" applyAlignment="1">
      <alignment horizontal="center" vertical="center"/>
    </xf>
    <xf numFmtId="14" fontId="19" fillId="24" borderId="22" xfId="0" applyNumberFormat="1" applyFont="1" applyFill="1" applyBorder="1" applyAlignment="1">
      <alignment horizontal="center" vertical="center"/>
    </xf>
    <xf numFmtId="14" fontId="20" fillId="24" borderId="22" xfId="0" applyNumberFormat="1" applyFont="1" applyFill="1" applyBorder="1" applyAlignment="1">
      <alignment horizontal="center" vertical="center"/>
    </xf>
    <xf numFmtId="3" fontId="20" fillId="24" borderId="11" xfId="0" applyNumberFormat="1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vertical="center"/>
    </xf>
    <xf numFmtId="3" fontId="21" fillId="24" borderId="11" xfId="0" applyNumberFormat="1" applyFont="1" applyFill="1" applyBorder="1" applyAlignment="1">
      <alignment horizontal="center" vertical="center" wrapText="1"/>
    </xf>
    <xf numFmtId="3" fontId="19" fillId="24" borderId="11" xfId="0" applyNumberFormat="1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vertical="center" wrapText="1"/>
    </xf>
    <xf numFmtId="0" fontId="21" fillId="24" borderId="33" xfId="0" applyFont="1" applyFill="1" applyBorder="1" applyAlignment="1">
      <alignment vertical="center" wrapText="1"/>
    </xf>
    <xf numFmtId="0" fontId="21" fillId="24" borderId="15" xfId="0" applyFont="1" applyFill="1" applyBorder="1" applyAlignment="1">
      <alignment horizontal="center" vertical="center"/>
    </xf>
    <xf numFmtId="4" fontId="21" fillId="24" borderId="15" xfId="0" applyNumberFormat="1" applyFont="1" applyFill="1" applyBorder="1" applyAlignment="1">
      <alignment horizontal="center" vertical="center"/>
    </xf>
  </cellXfs>
  <cellStyles count="4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Плохой" xfId="36" builtinId="27" customBuiltin="1"/>
    <cellStyle name="Пояснение" xfId="37" builtinId="53" customBuiltin="1"/>
    <cellStyle name="Примечание" xfId="38" builtinId="10" customBuiltin="1"/>
    <cellStyle name="Процентный" xfId="39" builtinId="5"/>
    <cellStyle name="Процентный 2" xfId="43"/>
    <cellStyle name="Процентный 3" xfId="46"/>
    <cellStyle name="Связанная ячейка" xfId="40" builtinId="24" customBuiltin="1"/>
    <cellStyle name="Текст предупреждения" xfId="41" builtinId="11" customBuiltin="1"/>
    <cellStyle name="Финансовый 2" xfId="45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25" workbookViewId="0">
      <selection activeCell="I43" sqref="I43"/>
    </sheetView>
  </sheetViews>
  <sheetFormatPr defaultRowHeight="21" customHeight="1" x14ac:dyDescent="0.2"/>
  <cols>
    <col min="1" max="1" width="4.5703125" style="2" customWidth="1"/>
    <col min="2" max="2" width="56.140625" style="1" customWidth="1"/>
    <col min="3" max="3" width="10" style="2" customWidth="1"/>
    <col min="4" max="4" width="11.7109375" style="1" customWidth="1"/>
    <col min="5" max="5" width="11.28515625" style="1" customWidth="1"/>
    <col min="6" max="6" width="14.42578125" style="1" hidden="1" customWidth="1"/>
    <col min="7" max="7" width="10" style="1" bestFit="1" customWidth="1"/>
    <col min="8" max="16384" width="9.140625" style="1"/>
  </cols>
  <sheetData>
    <row r="1" spans="1:7" ht="36.75" customHeight="1" x14ac:dyDescent="0.2">
      <c r="A1" s="12"/>
      <c r="B1" s="44" t="s">
        <v>93</v>
      </c>
      <c r="C1" s="44"/>
      <c r="D1" s="44"/>
      <c r="E1" s="44"/>
      <c r="F1" s="11"/>
    </row>
    <row r="2" spans="1:7" ht="21" customHeight="1" thickBot="1" x14ac:dyDescent="0.25">
      <c r="B2" s="11"/>
      <c r="C2" s="11"/>
      <c r="D2" s="11"/>
      <c r="E2" s="11"/>
      <c r="F2" s="11"/>
    </row>
    <row r="3" spans="1:7" ht="16.5" customHeight="1" x14ac:dyDescent="0.2">
      <c r="A3" s="47" t="s">
        <v>44</v>
      </c>
      <c r="B3" s="48" t="s">
        <v>45</v>
      </c>
      <c r="C3" s="49" t="s">
        <v>46</v>
      </c>
      <c r="D3" s="50" t="s">
        <v>94</v>
      </c>
      <c r="E3" s="50" t="s">
        <v>95</v>
      </c>
      <c r="F3" s="45" t="s">
        <v>47</v>
      </c>
    </row>
    <row r="4" spans="1:7" ht="39" customHeight="1" thickBot="1" x14ac:dyDescent="0.25">
      <c r="A4" s="51"/>
      <c r="B4" s="52"/>
      <c r="C4" s="53"/>
      <c r="D4" s="54"/>
      <c r="E4" s="54"/>
      <c r="F4" s="46"/>
    </row>
    <row r="5" spans="1:7" ht="30" customHeight="1" x14ac:dyDescent="0.2">
      <c r="A5" s="43" t="s">
        <v>0</v>
      </c>
      <c r="B5" s="55" t="s">
        <v>48</v>
      </c>
      <c r="C5" s="8" t="s">
        <v>86</v>
      </c>
      <c r="D5" s="18">
        <v>4669824.5000000009</v>
      </c>
      <c r="E5" s="18">
        <v>2257793.17</v>
      </c>
      <c r="F5" s="19">
        <f>E5/D5</f>
        <v>0.4834856577586587</v>
      </c>
      <c r="G5" s="28"/>
    </row>
    <row r="6" spans="1:7" s="3" customFormat="1" ht="17.25" customHeight="1" x14ac:dyDescent="0.2">
      <c r="A6" s="56" t="s">
        <v>1</v>
      </c>
      <c r="B6" s="57" t="s">
        <v>49</v>
      </c>
      <c r="C6" s="58" t="s">
        <v>86</v>
      </c>
      <c r="D6" s="18">
        <v>1299260.96</v>
      </c>
      <c r="E6" s="18">
        <v>869292.92</v>
      </c>
      <c r="F6" s="19">
        <f t="shared" ref="F6" si="0">E6/D6</f>
        <v>0.66906722110699002</v>
      </c>
    </row>
    <row r="7" spans="1:7" ht="17.25" customHeight="1" x14ac:dyDescent="0.2">
      <c r="A7" s="59" t="s">
        <v>2</v>
      </c>
      <c r="B7" s="60" t="s">
        <v>50</v>
      </c>
      <c r="C7" s="6" t="s">
        <v>86</v>
      </c>
      <c r="D7" s="17">
        <v>38178.160000000003</v>
      </c>
      <c r="E7" s="17">
        <v>32212.66</v>
      </c>
      <c r="F7" s="20">
        <f>E7/D7</f>
        <v>0.84374574363981913</v>
      </c>
    </row>
    <row r="8" spans="1:7" ht="17.25" customHeight="1" x14ac:dyDescent="0.2">
      <c r="A8" s="59" t="s">
        <v>3</v>
      </c>
      <c r="B8" s="60" t="s">
        <v>51</v>
      </c>
      <c r="C8" s="6" t="s">
        <v>86</v>
      </c>
      <c r="D8" s="17">
        <v>109883.86</v>
      </c>
      <c r="E8" s="17">
        <v>57955.58</v>
      </c>
      <c r="F8" s="20">
        <f t="shared" ref="F8:F13" si="1">E8/D8</f>
        <v>0.52742577481351671</v>
      </c>
    </row>
    <row r="9" spans="1:7" ht="17.25" customHeight="1" x14ac:dyDescent="0.2">
      <c r="A9" s="59" t="s">
        <v>4</v>
      </c>
      <c r="B9" s="60" t="s">
        <v>52</v>
      </c>
      <c r="C9" s="6" t="s">
        <v>86</v>
      </c>
      <c r="D9" s="17">
        <v>1138416.51</v>
      </c>
      <c r="E9" s="17">
        <v>762730.64</v>
      </c>
      <c r="F9" s="20">
        <f t="shared" si="1"/>
        <v>0.66999260226821555</v>
      </c>
    </row>
    <row r="10" spans="1:7" ht="17.25" customHeight="1" x14ac:dyDescent="0.2">
      <c r="A10" s="61" t="s">
        <v>5</v>
      </c>
      <c r="B10" s="62" t="s">
        <v>53</v>
      </c>
      <c r="C10" s="6" t="s">
        <v>86</v>
      </c>
      <c r="D10" s="17">
        <v>12782.43</v>
      </c>
      <c r="E10" s="17">
        <v>16394.04</v>
      </c>
      <c r="F10" s="20">
        <f t="shared" si="1"/>
        <v>1.2825448682292804</v>
      </c>
    </row>
    <row r="11" spans="1:7" s="3" customFormat="1" ht="17.25" customHeight="1" x14ac:dyDescent="0.2">
      <c r="A11" s="63" t="s">
        <v>6</v>
      </c>
      <c r="B11" s="64" t="s">
        <v>54</v>
      </c>
      <c r="C11" s="58" t="s">
        <v>86</v>
      </c>
      <c r="D11" s="18">
        <v>1367659.99</v>
      </c>
      <c r="E11" s="18">
        <v>705561.78999999992</v>
      </c>
      <c r="F11" s="19">
        <f t="shared" si="1"/>
        <v>0.51588976438507927</v>
      </c>
    </row>
    <row r="12" spans="1:7" ht="17.25" customHeight="1" x14ac:dyDescent="0.2">
      <c r="A12" s="59" t="s">
        <v>7</v>
      </c>
      <c r="B12" s="31" t="s">
        <v>90</v>
      </c>
      <c r="C12" s="6" t="s">
        <v>86</v>
      </c>
      <c r="D12" s="17">
        <v>1201392.8400000001</v>
      </c>
      <c r="E12" s="17">
        <v>622717.32999999996</v>
      </c>
      <c r="F12" s="21">
        <f t="shared" si="1"/>
        <v>0.51832948330206452</v>
      </c>
    </row>
    <row r="13" spans="1:7" ht="17.25" customHeight="1" x14ac:dyDescent="0.2">
      <c r="A13" s="61" t="s">
        <v>8</v>
      </c>
      <c r="B13" s="32" t="s">
        <v>91</v>
      </c>
      <c r="C13" s="6" t="s">
        <v>86</v>
      </c>
      <c r="D13" s="17">
        <v>166267.15</v>
      </c>
      <c r="E13" s="17">
        <v>82844.460000000006</v>
      </c>
      <c r="F13" s="21">
        <f t="shared" si="1"/>
        <v>0.49826114178296799</v>
      </c>
    </row>
    <row r="14" spans="1:7" s="3" customFormat="1" ht="17.25" customHeight="1" x14ac:dyDescent="0.2">
      <c r="A14" s="65" t="s">
        <v>9</v>
      </c>
      <c r="B14" s="66" t="s">
        <v>55</v>
      </c>
      <c r="C14" s="58" t="s">
        <v>86</v>
      </c>
      <c r="D14" s="18">
        <v>1702302.79</v>
      </c>
      <c r="E14" s="18">
        <v>405054.11000000004</v>
      </c>
      <c r="F14" s="19">
        <f>E14/D14</f>
        <v>0.23794480769193829</v>
      </c>
    </row>
    <row r="15" spans="1:7" s="3" customFormat="1" ht="17.25" customHeight="1" x14ac:dyDescent="0.2">
      <c r="A15" s="67" t="s">
        <v>10</v>
      </c>
      <c r="B15" s="68" t="s">
        <v>56</v>
      </c>
      <c r="C15" s="6" t="s">
        <v>86</v>
      </c>
      <c r="D15" s="17">
        <v>1458803.79</v>
      </c>
      <c r="E15" s="17">
        <v>289060.90000000002</v>
      </c>
      <c r="F15" s="20">
        <f>E15/D15</f>
        <v>0.19814926584472337</v>
      </c>
      <c r="G15" s="27"/>
    </row>
    <row r="16" spans="1:7" ht="17.25" customHeight="1" x14ac:dyDescent="0.2">
      <c r="A16" s="67" t="s">
        <v>11</v>
      </c>
      <c r="B16" s="32" t="s">
        <v>57</v>
      </c>
      <c r="C16" s="6" t="s">
        <v>86</v>
      </c>
      <c r="D16" s="17">
        <v>115993.21</v>
      </c>
      <c r="E16" s="17">
        <v>115993.21</v>
      </c>
      <c r="F16" s="20">
        <f>E16/D16</f>
        <v>1</v>
      </c>
    </row>
    <row r="17" spans="1:7" ht="17.25" customHeight="1" x14ac:dyDescent="0.2">
      <c r="A17" s="67" t="s">
        <v>41</v>
      </c>
      <c r="B17" s="32" t="s">
        <v>58</v>
      </c>
      <c r="C17" s="6" t="s">
        <v>86</v>
      </c>
      <c r="D17" s="17">
        <v>127505.79</v>
      </c>
      <c r="E17" s="17">
        <v>0</v>
      </c>
      <c r="F17" s="20">
        <f>E17/D17</f>
        <v>0</v>
      </c>
    </row>
    <row r="18" spans="1:7" s="3" customFormat="1" ht="44.25" customHeight="1" x14ac:dyDescent="0.2">
      <c r="A18" s="56" t="s">
        <v>12</v>
      </c>
      <c r="B18" s="69" t="s">
        <v>59</v>
      </c>
      <c r="C18" s="58" t="s">
        <v>86</v>
      </c>
      <c r="D18" s="18">
        <v>63594.57</v>
      </c>
      <c r="E18" s="18">
        <v>121310.92</v>
      </c>
      <c r="F18" s="19">
        <f t="shared" ref="F18:F41" si="2">E18/D18</f>
        <v>1.9075672655700007</v>
      </c>
    </row>
    <row r="19" spans="1:7" s="3" customFormat="1" ht="41.25" customHeight="1" x14ac:dyDescent="0.2">
      <c r="A19" s="63" t="s">
        <v>13</v>
      </c>
      <c r="B19" s="64" t="s">
        <v>60</v>
      </c>
      <c r="C19" s="58" t="s">
        <v>86</v>
      </c>
      <c r="D19" s="18">
        <v>20012.79</v>
      </c>
      <c r="E19" s="18">
        <v>34004.050000000003</v>
      </c>
      <c r="F19" s="19">
        <f t="shared" si="2"/>
        <v>1.6991159153721196</v>
      </c>
    </row>
    <row r="20" spans="1:7" s="3" customFormat="1" ht="15.75" customHeight="1" thickBot="1" x14ac:dyDescent="0.25">
      <c r="A20" s="70" t="s">
        <v>14</v>
      </c>
      <c r="B20" s="71" t="s">
        <v>61</v>
      </c>
      <c r="C20" s="58" t="s">
        <v>86</v>
      </c>
      <c r="D20" s="18">
        <v>216993.4</v>
      </c>
      <c r="E20" s="18">
        <v>122569.38</v>
      </c>
      <c r="F20" s="19">
        <f t="shared" si="2"/>
        <v>0.56485303239637707</v>
      </c>
    </row>
    <row r="21" spans="1:7" ht="15.75" customHeight="1" thickBot="1" x14ac:dyDescent="0.25">
      <c r="A21" s="10" t="s">
        <v>15</v>
      </c>
      <c r="B21" s="72" t="s">
        <v>62</v>
      </c>
      <c r="C21" s="58" t="s">
        <v>86</v>
      </c>
      <c r="D21" s="18">
        <v>452003.14999999997</v>
      </c>
      <c r="E21" s="18">
        <v>247212.51000000004</v>
      </c>
      <c r="F21" s="19">
        <f t="shared" si="2"/>
        <v>0.54692652031296696</v>
      </c>
      <c r="G21" s="28"/>
    </row>
    <row r="22" spans="1:7" s="3" customFormat="1" ht="17.25" customHeight="1" x14ac:dyDescent="0.2">
      <c r="A22" s="73" t="s">
        <v>16</v>
      </c>
      <c r="B22" s="74" t="s">
        <v>63</v>
      </c>
      <c r="C22" s="58" t="s">
        <v>86</v>
      </c>
      <c r="D22" s="18">
        <v>264451.77999999997</v>
      </c>
      <c r="E22" s="18">
        <v>178681.23000000004</v>
      </c>
      <c r="F22" s="19">
        <f t="shared" si="2"/>
        <v>0.67566658087913067</v>
      </c>
      <c r="G22" s="16"/>
    </row>
    <row r="23" spans="1:7" s="3" customFormat="1" ht="21.75" customHeight="1" x14ac:dyDescent="0.2">
      <c r="A23" s="39" t="s">
        <v>17</v>
      </c>
      <c r="B23" s="75" t="s">
        <v>64</v>
      </c>
      <c r="C23" s="6" t="s">
        <v>86</v>
      </c>
      <c r="D23" s="17">
        <v>97963.079999999987</v>
      </c>
      <c r="E23" s="17">
        <v>62135.97</v>
      </c>
      <c r="F23" s="21">
        <f t="shared" si="2"/>
        <v>0.63427946528426837</v>
      </c>
    </row>
    <row r="24" spans="1:7" s="4" customFormat="1" ht="17.25" customHeight="1" x14ac:dyDescent="0.2">
      <c r="A24" s="40"/>
      <c r="B24" s="33" t="s">
        <v>92</v>
      </c>
      <c r="C24" s="7" t="s">
        <v>86</v>
      </c>
      <c r="D24" s="17">
        <v>84714.04</v>
      </c>
      <c r="E24" s="17">
        <v>54362</v>
      </c>
      <c r="F24" s="21">
        <f t="shared" si="2"/>
        <v>0.64171181069867522</v>
      </c>
    </row>
    <row r="25" spans="1:7" s="4" customFormat="1" ht="17.25" customHeight="1" x14ac:dyDescent="0.2">
      <c r="A25" s="40"/>
      <c r="B25" s="34" t="s">
        <v>91</v>
      </c>
      <c r="C25" s="7" t="s">
        <v>86</v>
      </c>
      <c r="D25" s="17">
        <v>13249.04</v>
      </c>
      <c r="E25" s="17">
        <v>7773.97</v>
      </c>
      <c r="F25" s="21">
        <f t="shared" si="2"/>
        <v>0.58675722920302154</v>
      </c>
    </row>
    <row r="26" spans="1:7" ht="19.5" customHeight="1" x14ac:dyDescent="0.2">
      <c r="A26" s="76" t="s">
        <v>18</v>
      </c>
      <c r="B26" s="32" t="s">
        <v>65</v>
      </c>
      <c r="C26" s="6" t="s">
        <v>86</v>
      </c>
      <c r="D26" s="17">
        <v>51800.68</v>
      </c>
      <c r="E26" s="17">
        <v>35895.69</v>
      </c>
      <c r="F26" s="20">
        <f t="shared" si="2"/>
        <v>0.69295789167246458</v>
      </c>
    </row>
    <row r="27" spans="1:7" ht="19.5" customHeight="1" x14ac:dyDescent="0.2">
      <c r="A27" s="77" t="s">
        <v>19</v>
      </c>
      <c r="B27" s="31" t="s">
        <v>66</v>
      </c>
      <c r="C27" s="6" t="s">
        <v>86</v>
      </c>
      <c r="D27" s="17">
        <v>377.86</v>
      </c>
      <c r="E27" s="17">
        <v>131.75</v>
      </c>
      <c r="F27" s="22">
        <f t="shared" si="2"/>
        <v>0.34867411210501242</v>
      </c>
    </row>
    <row r="28" spans="1:7" s="4" customFormat="1" ht="19.5" customHeight="1" x14ac:dyDescent="0.2">
      <c r="A28" s="77" t="s">
        <v>20</v>
      </c>
      <c r="B28" s="31" t="s">
        <v>67</v>
      </c>
      <c r="C28" s="6" t="s">
        <v>86</v>
      </c>
      <c r="D28" s="17">
        <v>64702.12</v>
      </c>
      <c r="E28" s="17">
        <v>64335.55</v>
      </c>
      <c r="F28" s="22">
        <f t="shared" si="2"/>
        <v>0.99433449784952954</v>
      </c>
    </row>
    <row r="29" spans="1:7" s="4" customFormat="1" ht="19.5" customHeight="1" x14ac:dyDescent="0.2">
      <c r="A29" s="78"/>
      <c r="B29" s="34" t="s">
        <v>68</v>
      </c>
      <c r="C29" s="6" t="s">
        <v>86</v>
      </c>
      <c r="D29" s="79">
        <v>64335.55</v>
      </c>
      <c r="E29" s="79">
        <v>64335.55</v>
      </c>
      <c r="F29" s="23">
        <f t="shared" si="2"/>
        <v>1</v>
      </c>
    </row>
    <row r="30" spans="1:7" s="4" customFormat="1" ht="19.5" customHeight="1" x14ac:dyDescent="0.2">
      <c r="A30" s="78"/>
      <c r="B30" s="34" t="s">
        <v>69</v>
      </c>
      <c r="C30" s="6" t="s">
        <v>86</v>
      </c>
      <c r="D30" s="79">
        <v>366.57</v>
      </c>
      <c r="E30" s="79"/>
      <c r="F30" s="23">
        <f t="shared" si="2"/>
        <v>0</v>
      </c>
    </row>
    <row r="31" spans="1:7" ht="19.5" customHeight="1" x14ac:dyDescent="0.2">
      <c r="A31" s="14" t="s">
        <v>21</v>
      </c>
      <c r="B31" s="32" t="s">
        <v>70</v>
      </c>
      <c r="C31" s="6" t="s">
        <v>86</v>
      </c>
      <c r="D31" s="17">
        <v>17600.990000000002</v>
      </c>
      <c r="E31" s="17">
        <v>0</v>
      </c>
      <c r="F31" s="20">
        <f t="shared" si="2"/>
        <v>0</v>
      </c>
    </row>
    <row r="32" spans="1:7" ht="19.5" customHeight="1" x14ac:dyDescent="0.2">
      <c r="A32" s="14" t="s">
        <v>22</v>
      </c>
      <c r="B32" s="32" t="s">
        <v>71</v>
      </c>
      <c r="C32" s="6" t="s">
        <v>86</v>
      </c>
      <c r="D32" s="17">
        <v>358.67</v>
      </c>
      <c r="E32" s="17">
        <v>0</v>
      </c>
      <c r="F32" s="20">
        <f t="shared" si="2"/>
        <v>0</v>
      </c>
    </row>
    <row r="33" spans="1:7" ht="19.5" customHeight="1" x14ac:dyDescent="0.2">
      <c r="A33" s="14" t="s">
        <v>23</v>
      </c>
      <c r="B33" s="32" t="s">
        <v>72</v>
      </c>
      <c r="C33" s="6" t="s">
        <v>86</v>
      </c>
      <c r="D33" s="17">
        <v>153.66</v>
      </c>
      <c r="E33" s="17">
        <v>231.25</v>
      </c>
      <c r="F33" s="20">
        <f t="shared" si="2"/>
        <v>1.5049459846414162</v>
      </c>
    </row>
    <row r="34" spans="1:7" ht="19.5" customHeight="1" x14ac:dyDescent="0.2">
      <c r="A34" s="14" t="s">
        <v>24</v>
      </c>
      <c r="B34" s="32" t="s">
        <v>73</v>
      </c>
      <c r="C34" s="6" t="s">
        <v>86</v>
      </c>
      <c r="D34" s="17">
        <v>351.62</v>
      </c>
      <c r="E34" s="17">
        <v>810.29</v>
      </c>
      <c r="F34" s="20">
        <f t="shared" si="2"/>
        <v>2.3044479836186791</v>
      </c>
    </row>
    <row r="35" spans="1:7" ht="19.5" customHeight="1" x14ac:dyDescent="0.2">
      <c r="A35" s="14" t="s">
        <v>25</v>
      </c>
      <c r="B35" s="32" t="s">
        <v>74</v>
      </c>
      <c r="C35" s="6" t="s">
        <v>86</v>
      </c>
      <c r="D35" s="17">
        <v>2651.82</v>
      </c>
      <c r="E35" s="17">
        <v>536.92999999999995</v>
      </c>
      <c r="F35" s="20">
        <f t="shared" si="2"/>
        <v>0.20247603532668126</v>
      </c>
    </row>
    <row r="36" spans="1:7" ht="19.5" customHeight="1" thickBot="1" x14ac:dyDescent="0.25">
      <c r="A36" s="41" t="s">
        <v>26</v>
      </c>
      <c r="B36" s="80" t="s">
        <v>75</v>
      </c>
      <c r="C36" s="6" t="s">
        <v>86</v>
      </c>
      <c r="D36" s="17">
        <v>28491.279999999992</v>
      </c>
      <c r="E36" s="17">
        <v>14603.800000000003</v>
      </c>
      <c r="F36" s="24">
        <f t="shared" si="2"/>
        <v>0.51257086378709582</v>
      </c>
    </row>
    <row r="37" spans="1:7" s="5" customFormat="1" ht="21.75" customHeight="1" x14ac:dyDescent="0.2">
      <c r="A37" s="43">
        <v>8</v>
      </c>
      <c r="B37" s="36" t="s">
        <v>76</v>
      </c>
      <c r="C37" s="8" t="s">
        <v>86</v>
      </c>
      <c r="D37" s="81">
        <v>187551.37</v>
      </c>
      <c r="E37" s="81">
        <v>68531.28</v>
      </c>
      <c r="F37" s="25">
        <f t="shared" si="2"/>
        <v>0.36540005013026566</v>
      </c>
      <c r="G37" s="29"/>
    </row>
    <row r="38" spans="1:7" ht="20.25" customHeight="1" x14ac:dyDescent="0.2">
      <c r="A38" s="39" t="s">
        <v>43</v>
      </c>
      <c r="B38" s="68" t="s">
        <v>77</v>
      </c>
      <c r="C38" s="6" t="s">
        <v>86</v>
      </c>
      <c r="D38" s="82">
        <v>180657.56</v>
      </c>
      <c r="E38" s="82">
        <v>56936.7</v>
      </c>
      <c r="F38" s="22">
        <f t="shared" si="2"/>
        <v>0.31516367208767793</v>
      </c>
    </row>
    <row r="39" spans="1:7" ht="20.25" customHeight="1" x14ac:dyDescent="0.2">
      <c r="A39" s="42" t="s">
        <v>27</v>
      </c>
      <c r="B39" s="32" t="s">
        <v>88</v>
      </c>
      <c r="C39" s="6" t="s">
        <v>86</v>
      </c>
      <c r="D39" s="17">
        <v>158973.37</v>
      </c>
      <c r="E39" s="17">
        <v>50011.25</v>
      </c>
      <c r="F39" s="24">
        <f t="shared" si="2"/>
        <v>0.31458885220839189</v>
      </c>
    </row>
    <row r="40" spans="1:7" ht="20.25" customHeight="1" x14ac:dyDescent="0.2">
      <c r="A40" s="42" t="s">
        <v>28</v>
      </c>
      <c r="B40" s="32" t="s">
        <v>89</v>
      </c>
      <c r="C40" s="6" t="s">
        <v>86</v>
      </c>
      <c r="D40" s="17">
        <v>21684.19</v>
      </c>
      <c r="E40" s="17">
        <v>6925.45</v>
      </c>
      <c r="F40" s="21">
        <f t="shared" si="2"/>
        <v>0.31937785086738313</v>
      </c>
    </row>
    <row r="41" spans="1:7" ht="20.25" customHeight="1" x14ac:dyDescent="0.2">
      <c r="A41" s="42" t="s">
        <v>29</v>
      </c>
      <c r="B41" s="35" t="s">
        <v>78</v>
      </c>
      <c r="C41" s="6" t="s">
        <v>86</v>
      </c>
      <c r="D41" s="17">
        <v>683.54</v>
      </c>
      <c r="E41" s="17">
        <v>0</v>
      </c>
      <c r="F41" s="21">
        <f t="shared" si="2"/>
        <v>0</v>
      </c>
    </row>
    <row r="42" spans="1:7" ht="20.25" customHeight="1" x14ac:dyDescent="0.2">
      <c r="A42" s="42" t="s">
        <v>30</v>
      </c>
      <c r="B42" s="32" t="s">
        <v>72</v>
      </c>
      <c r="C42" s="6" t="s">
        <v>86</v>
      </c>
      <c r="D42" s="17">
        <v>313.20999999999998</v>
      </c>
      <c r="E42" s="17">
        <v>38.97</v>
      </c>
      <c r="F42" s="24">
        <f t="shared" ref="F42:F47" si="3">E42/D42</f>
        <v>0.12442131477283612</v>
      </c>
    </row>
    <row r="43" spans="1:7" ht="20.25" customHeight="1" x14ac:dyDescent="0.2">
      <c r="A43" s="42" t="s">
        <v>31</v>
      </c>
      <c r="B43" s="32" t="s">
        <v>73</v>
      </c>
      <c r="C43" s="6" t="s">
        <v>86</v>
      </c>
      <c r="D43" s="17">
        <v>351.62</v>
      </c>
      <c r="E43" s="17">
        <v>142.94</v>
      </c>
      <c r="F43" s="24">
        <f t="shared" si="3"/>
        <v>0.40651840054604399</v>
      </c>
    </row>
    <row r="44" spans="1:7" ht="20.25" customHeight="1" x14ac:dyDescent="0.2">
      <c r="A44" s="42" t="s">
        <v>32</v>
      </c>
      <c r="B44" s="32" t="s">
        <v>74</v>
      </c>
      <c r="C44" s="6" t="s">
        <v>86</v>
      </c>
      <c r="D44" s="17">
        <v>2495.66</v>
      </c>
      <c r="E44" s="17">
        <v>488.09</v>
      </c>
      <c r="F44" s="24">
        <f t="shared" si="3"/>
        <v>0.19557551910115961</v>
      </c>
    </row>
    <row r="45" spans="1:7" ht="18" customHeight="1" x14ac:dyDescent="0.2">
      <c r="A45" s="13" t="s">
        <v>33</v>
      </c>
      <c r="B45" s="68" t="s">
        <v>79</v>
      </c>
      <c r="C45" s="6" t="s">
        <v>86</v>
      </c>
      <c r="D45" s="17">
        <v>3049.78</v>
      </c>
      <c r="E45" s="17">
        <v>3790.42</v>
      </c>
      <c r="F45" s="24">
        <f t="shared" si="3"/>
        <v>1.242850303956351</v>
      </c>
      <c r="G45" s="15"/>
    </row>
    <row r="46" spans="1:7" ht="18" customHeight="1" thickBot="1" x14ac:dyDescent="0.25">
      <c r="A46" s="14" t="s">
        <v>42</v>
      </c>
      <c r="B46" s="31" t="s">
        <v>80</v>
      </c>
      <c r="C46" s="6" t="s">
        <v>86</v>
      </c>
      <c r="D46" s="17">
        <v>0</v>
      </c>
      <c r="E46" s="17">
        <v>7134.16</v>
      </c>
      <c r="F46" s="24" t="e">
        <f t="shared" si="3"/>
        <v>#DIV/0!</v>
      </c>
    </row>
    <row r="47" spans="1:7" ht="18" customHeight="1" thickBot="1" x14ac:dyDescent="0.25">
      <c r="A47" s="10" t="s">
        <v>34</v>
      </c>
      <c r="B47" s="83" t="s">
        <v>81</v>
      </c>
      <c r="C47" s="8" t="s">
        <v>86</v>
      </c>
      <c r="D47" s="18">
        <v>5121827.6500000013</v>
      </c>
      <c r="E47" s="18">
        <v>2505005.6800000002</v>
      </c>
      <c r="F47" s="26">
        <f t="shared" si="3"/>
        <v>0.48908433691633485</v>
      </c>
      <c r="G47" s="28"/>
    </row>
    <row r="48" spans="1:7" ht="18" customHeight="1" thickBot="1" x14ac:dyDescent="0.25">
      <c r="A48" s="10" t="s">
        <v>35</v>
      </c>
      <c r="B48" s="36" t="s">
        <v>82</v>
      </c>
      <c r="C48" s="8"/>
      <c r="D48" s="18">
        <v>246476.06</v>
      </c>
      <c r="E48" s="18">
        <v>283920.23</v>
      </c>
      <c r="F48" s="26"/>
    </row>
    <row r="49" spans="1:7" ht="15" customHeight="1" thickBot="1" x14ac:dyDescent="0.25">
      <c r="A49" s="10" t="s">
        <v>36</v>
      </c>
      <c r="B49" s="37" t="s">
        <v>83</v>
      </c>
      <c r="C49" s="8" t="s">
        <v>86</v>
      </c>
      <c r="D49" s="18">
        <v>5368303.7100000009</v>
      </c>
      <c r="E49" s="18">
        <v>2788925.91</v>
      </c>
      <c r="F49" s="26">
        <f>E49/D49</f>
        <v>0.51951716234028045</v>
      </c>
      <c r="G49" s="28"/>
    </row>
    <row r="50" spans="1:7" s="5" customFormat="1" ht="23.25" customHeight="1" thickBot="1" x14ac:dyDescent="0.25">
      <c r="A50" s="43" t="s">
        <v>37</v>
      </c>
      <c r="B50" s="38" t="s">
        <v>84</v>
      </c>
      <c r="C50" s="8" t="s">
        <v>87</v>
      </c>
      <c r="D50" s="9">
        <v>24754.74</v>
      </c>
      <c r="E50" s="9">
        <v>12626.57</v>
      </c>
      <c r="F50" s="26">
        <f t="shared" ref="F50" si="4">E50/D50</f>
        <v>0.51006675893182474</v>
      </c>
    </row>
    <row r="51" spans="1:7" ht="12.75" customHeight="1" thickBot="1" x14ac:dyDescent="0.25">
      <c r="A51" s="43" t="s">
        <v>38</v>
      </c>
      <c r="B51" s="37" t="s">
        <v>85</v>
      </c>
      <c r="C51" s="8" t="s">
        <v>39</v>
      </c>
      <c r="D51" s="9">
        <v>16.75</v>
      </c>
      <c r="E51" s="9">
        <v>17.64</v>
      </c>
      <c r="F51" s="19">
        <f t="shared" ref="F51" si="5">E51/D51</f>
        <v>1.0531343283582091</v>
      </c>
    </row>
    <row r="52" spans="1:7" ht="24" customHeight="1" thickBot="1" x14ac:dyDescent="0.25">
      <c r="A52" s="10" t="s">
        <v>40</v>
      </c>
      <c r="B52" s="84" t="s">
        <v>96</v>
      </c>
      <c r="C52" s="85"/>
      <c r="D52" s="86">
        <v>216.86</v>
      </c>
      <c r="E52" s="86">
        <v>220.8775550288004</v>
      </c>
      <c r="F52" s="30"/>
    </row>
  </sheetData>
  <mergeCells count="7">
    <mergeCell ref="B1:E1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каз.яз.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Папа и Мама</dc:creator>
  <cp:lastModifiedBy>PEO4 PEO4</cp:lastModifiedBy>
  <cp:lastPrinted>2024-07-17T09:25:32Z</cp:lastPrinted>
  <dcterms:created xsi:type="dcterms:W3CDTF">2016-06-16T06:30:56Z</dcterms:created>
  <dcterms:modified xsi:type="dcterms:W3CDTF">2026-07-22T03:58:20Z</dcterms:modified>
</cp:coreProperties>
</file>