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8950" windowHeight="15600" tabRatio="771" activeTab="0"/>
  </bookViews>
  <sheets>
    <sheet name="2 кв 2023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<sst xmlns="http://schemas.openxmlformats.org/spreadsheetml/2006/main" count="49" uniqueCount="41">
  <si>
    <t>Мероприятия</t>
  </si>
  <si>
    <t xml:space="preserve">Раздел 1.  Реконструкция объектов водоснабжения </t>
  </si>
  <si>
    <t>Проект 1. Реконструкция водозаборов и водопроводных насосных станций</t>
  </si>
  <si>
    <t>1.1.</t>
  </si>
  <si>
    <t xml:space="preserve">Замена насосного оборудования на водозаборах   </t>
  </si>
  <si>
    <t>1.2.</t>
  </si>
  <si>
    <t>Замена насосного оборудования на 4 повыситель-ных насосных станциях (№ 16, 28, 34, 68)</t>
  </si>
  <si>
    <t>1.3.</t>
  </si>
  <si>
    <t>Приобретение и монтаж системы обеззараживания воды для  водозаборов:</t>
  </si>
  <si>
    <t xml:space="preserve">Проект 2 . Замена запорной арматуры на сетях и объектах водоснабжения </t>
  </si>
  <si>
    <t>Проект 3. Приобретение оборудования для поиска потерь воды в системе водоснабжения  и ОПУВ</t>
  </si>
  <si>
    <t xml:space="preserve">Проект 4. Реконструкция сетей водоснабжения </t>
  </si>
  <si>
    <t>Проект 5. Реконструкция электрических сетей водозаборов города</t>
  </si>
  <si>
    <t>Раздел 2.  Реконструкция объектов водоотведения</t>
  </si>
  <si>
    <t>Проект  6.  Реконструкция канализационных насосных станций, очистных сооружений</t>
  </si>
  <si>
    <t>6.1.</t>
  </si>
  <si>
    <t>Замена решеток на  канализационной насосной станции № 25</t>
  </si>
  <si>
    <t>6.2.</t>
  </si>
  <si>
    <t>Замена запорной арматуры на объектах водоотведения</t>
  </si>
  <si>
    <t>6.3.</t>
  </si>
  <si>
    <t xml:space="preserve">Интенсификация системы аэрации аэротенков  очистных сооружений, замена воздуходувной станции </t>
  </si>
  <si>
    <t>Проект 7. Реконструкция сетей канализации</t>
  </si>
  <si>
    <t>Проект 8. Реконструкция электрических сетей объектов водоотведения</t>
  </si>
  <si>
    <t>Проект 9.Ремонт  канализационных насосных станций</t>
  </si>
  <si>
    <t xml:space="preserve">Раздел 3. Обновление и ремонт общих активов, задействованных  в оказании регулируемых услуг </t>
  </si>
  <si>
    <t xml:space="preserve">Проект 10. Обновление специализированной техники и оборудования </t>
  </si>
  <si>
    <t>в том числе: услуги водоснабжения</t>
  </si>
  <si>
    <t xml:space="preserve">                         услуги водоотведения</t>
  </si>
  <si>
    <t>Проект 11. Внедрение  автоматизированной системы контроля и  учета  электроэнергии  (АСКУЭ )</t>
  </si>
  <si>
    <t>Проект 12. Установка косинусных конденсаторов</t>
  </si>
  <si>
    <t>Проект 13. Капитальный ремонт зданий и сооружений</t>
  </si>
  <si>
    <t>ВСЕГО за счет собственных средств</t>
  </si>
  <si>
    <t>Общая сумма инвестиций в рамках инвестиционной программы по услугам тыс.тенге (без НДС)</t>
  </si>
  <si>
    <t>План инвестиций на 1-й год реализации (с 01.07.2022г по 30.06.2023г), тыс.тенге (без НДС)</t>
  </si>
  <si>
    <t>Наименование СЕМ</t>
  </si>
  <si>
    <t>Общая информация об инвестиционной программе</t>
  </si>
  <si>
    <t>Государственное коммунальное предприятие на праве хозяйственного ведения "Өскемен Водоканал" акимата г. Усть-Каменогорска</t>
  </si>
  <si>
    <t>5050074,9                       (в т.ч. на услуги водоснабжения - 2316437,3;                      на услуги водоотведения - 2733637,6)           Программа утверждена приказом Департамента Комитета РК по регулированию естественных монополий Министерства национальной экономики по ВКО от  28.04.2022г. № 84-ОД и 85-ОД  на период с 1.07.2022г. по 30.06.2027г.</t>
  </si>
  <si>
    <t>Факт на 2кв 2023г. (с 01.07.2022 по 30.06.2023), тыс.тенге (без НДС)</t>
  </si>
  <si>
    <t>Оперативная информация по исполнению инвестиционных программ на период с 01.07.2022 года по 30.06.2023 года</t>
  </si>
  <si>
    <t>Фотоотчет по реализованным мероприятиям за 2 квартал 2023 года прилагается в дополнительном файле.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</si>
</sst>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#,##0.0"/>
    <numFmt numFmtId="166" formatCode="0.0"/>
    <numFmt numFmtId="167" formatCode="#,##0.000"/>
    <numFmt numFmtId="168" formatCode="0.0%"/>
    <numFmt numFmtId="169" formatCode="_-* #,##0.0\ _₽_-;\-* #,##0.0\ _₽_-;_-* &quot;-&quot;??\ _₽_-;_-@_-"/>
    <numFmt numFmtId="170" formatCode="#,##0.0000"/>
    <numFmt numFmtId="171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165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65" fontId="42" fillId="0" borderId="0" xfId="0" applyNumberFormat="1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3" fillId="33" borderId="0" xfId="0" applyFont="1" applyFill="1" applyAlignment="1">
      <alignment vertical="center"/>
    </xf>
    <xf numFmtId="168" fontId="43" fillId="0" borderId="0" xfId="55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left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/>
    </xf>
    <xf numFmtId="165" fontId="43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16" fontId="46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 wrapText="1"/>
    </xf>
    <xf numFmtId="0" fontId="45" fillId="10" borderId="10" xfId="0" applyFont="1" applyFill="1" applyBorder="1" applyAlignment="1">
      <alignment vertical="center" wrapText="1"/>
    </xf>
    <xf numFmtId="165" fontId="45" fillId="1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  <xf numFmtId="0" fontId="47" fillId="10" borderId="10" xfId="0" applyFont="1" applyFill="1" applyBorder="1" applyAlignment="1">
      <alignment horizontal="center" vertical="center"/>
    </xf>
    <xf numFmtId="0" fontId="43" fillId="10" borderId="10" xfId="0" applyFont="1" applyFill="1" applyBorder="1" applyAlignment="1">
      <alignment vertical="center" wrapText="1"/>
    </xf>
    <xf numFmtId="165" fontId="43" fillId="10" borderId="10" xfId="0" applyNumberFormat="1" applyFont="1" applyFill="1" applyBorder="1" applyAlignment="1">
      <alignment horizontal="center" vertical="center" wrapText="1"/>
    </xf>
    <xf numFmtId="2" fontId="43" fillId="0" borderId="0" xfId="0" applyNumberFormat="1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vertical="center"/>
    </xf>
    <xf numFmtId="165" fontId="45" fillId="4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45" fillId="4" borderId="11" xfId="0" applyFont="1" applyFill="1" applyBorder="1" applyAlignment="1">
      <alignment vertical="center"/>
    </xf>
    <xf numFmtId="165" fontId="45" fillId="4" borderId="11" xfId="0" applyNumberFormat="1" applyFont="1" applyFill="1" applyBorder="1" applyAlignment="1">
      <alignment horizontal="center" vertical="center" wrapText="1"/>
    </xf>
    <xf numFmtId="165" fontId="45" fillId="4" borderId="11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 wrapText="1"/>
    </xf>
    <xf numFmtId="165" fontId="43" fillId="0" borderId="10" xfId="0" applyNumberFormat="1" applyFont="1" applyFill="1" applyBorder="1" applyAlignment="1">
      <alignment horizontal="center" vertical="center"/>
    </xf>
    <xf numFmtId="165" fontId="42" fillId="0" borderId="1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top" wrapText="1"/>
    </xf>
    <xf numFmtId="0" fontId="45" fillId="0" borderId="16" xfId="0" applyFont="1" applyFill="1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45" fillId="4" borderId="17" xfId="0" applyFont="1" applyFill="1" applyBorder="1" applyAlignment="1">
      <alignment horizontal="left" vertical="center" wrapText="1"/>
    </xf>
    <xf numFmtId="0" fontId="45" fillId="4" borderId="18" xfId="0" applyFont="1" applyFill="1" applyBorder="1" applyAlignment="1">
      <alignment horizontal="left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center" vertical="center" wrapText="1"/>
    </xf>
    <xf numFmtId="0" fontId="43" fillId="35" borderId="19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5" borderId="20" xfId="0" applyFont="1" applyFill="1" applyBorder="1" applyAlignment="1">
      <alignment horizontal="center" vertical="center" wrapText="1"/>
    </xf>
    <xf numFmtId="16" fontId="47" fillId="0" borderId="10" xfId="0" applyNumberFormat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Q48"/>
  <sheetViews>
    <sheetView tabSelected="1" zoomScale="90" zoomScaleNormal="90" zoomScalePageLayoutView="0" workbookViewId="0" topLeftCell="A1">
      <selection activeCell="G27" sqref="G27"/>
    </sheetView>
  </sheetViews>
  <sheetFormatPr defaultColWidth="9.140625" defaultRowHeight="15"/>
  <cols>
    <col min="1" max="1" width="21.421875" style="2" customWidth="1"/>
    <col min="2" max="2" width="21.7109375" style="2" customWidth="1"/>
    <col min="3" max="3" width="4.00390625" style="28" customWidth="1"/>
    <col min="4" max="4" width="77.57421875" style="2" customWidth="1"/>
    <col min="5" max="5" width="27.140625" style="1" customWidth="1"/>
    <col min="6" max="6" width="24.421875" style="1" customWidth="1"/>
    <col min="7" max="7" width="21.57421875" style="1" customWidth="1"/>
    <col min="8" max="8" width="11.8515625" style="1" bestFit="1" customWidth="1"/>
    <col min="9" max="9" width="13.140625" style="1" customWidth="1"/>
    <col min="10" max="10" width="9.421875" style="2" bestFit="1" customWidth="1"/>
    <col min="11" max="16384" width="9.140625" style="2" customWidth="1"/>
  </cols>
  <sheetData>
    <row r="1" spans="1:7" s="3" customFormat="1" ht="50.25" customHeight="1" thickBot="1">
      <c r="A1" s="52" t="s">
        <v>39</v>
      </c>
      <c r="B1" s="52"/>
      <c r="C1" s="52"/>
      <c r="D1" s="52"/>
      <c r="E1" s="52"/>
      <c r="F1" s="52"/>
      <c r="G1" s="52"/>
    </row>
    <row r="2" spans="1:9" s="3" customFormat="1" ht="15" customHeight="1">
      <c r="A2" s="77" t="s">
        <v>34</v>
      </c>
      <c r="B2" s="64" t="s">
        <v>35</v>
      </c>
      <c r="C2" s="67" t="s">
        <v>0</v>
      </c>
      <c r="D2" s="67"/>
      <c r="E2" s="70" t="s">
        <v>32</v>
      </c>
      <c r="F2" s="73" t="s">
        <v>33</v>
      </c>
      <c r="G2" s="53" t="s">
        <v>38</v>
      </c>
      <c r="H2" s="4"/>
      <c r="I2" s="4"/>
    </row>
    <row r="3" spans="1:9" s="6" customFormat="1" ht="44.25" customHeight="1">
      <c r="A3" s="78"/>
      <c r="B3" s="65"/>
      <c r="C3" s="68"/>
      <c r="D3" s="68"/>
      <c r="E3" s="71"/>
      <c r="F3" s="74"/>
      <c r="G3" s="54"/>
      <c r="H3" s="5"/>
      <c r="I3" s="5"/>
    </row>
    <row r="4" spans="1:9" s="6" customFormat="1" ht="15" customHeight="1">
      <c r="A4" s="78"/>
      <c r="B4" s="65"/>
      <c r="C4" s="68"/>
      <c r="D4" s="68"/>
      <c r="E4" s="71"/>
      <c r="F4" s="74"/>
      <c r="G4" s="54"/>
      <c r="H4" s="5"/>
      <c r="I4" s="5"/>
    </row>
    <row r="5" spans="1:9" s="8" customFormat="1" ht="15.75" customHeight="1" thickBot="1">
      <c r="A5" s="79"/>
      <c r="B5" s="66"/>
      <c r="C5" s="69"/>
      <c r="D5" s="69"/>
      <c r="E5" s="72"/>
      <c r="F5" s="75"/>
      <c r="G5" s="55"/>
      <c r="H5" s="7"/>
      <c r="I5" s="7"/>
    </row>
    <row r="6" spans="1:9" s="24" customFormat="1" ht="19.5" customHeight="1">
      <c r="A6" s="56" t="s">
        <v>36</v>
      </c>
      <c r="B6" s="56" t="s">
        <v>37</v>
      </c>
      <c r="C6" s="46" t="s">
        <v>1</v>
      </c>
      <c r="D6" s="46"/>
      <c r="E6" s="47">
        <v>1890758.9187699999</v>
      </c>
      <c r="F6" s="48">
        <f>F7+F11+F12+F13+F14</f>
        <v>418361.22</v>
      </c>
      <c r="G6" s="48">
        <f>G7+G11+G12+G13+G14</f>
        <v>401861.76999999996</v>
      </c>
      <c r="H6" s="49"/>
      <c r="I6" s="23"/>
    </row>
    <row r="7" spans="1:9" s="8" customFormat="1" ht="14.25">
      <c r="A7" s="57"/>
      <c r="B7" s="57"/>
      <c r="C7" s="17" t="s">
        <v>2</v>
      </c>
      <c r="D7" s="17"/>
      <c r="E7" s="31">
        <v>552907.3532</v>
      </c>
      <c r="F7" s="31">
        <v>0</v>
      </c>
      <c r="G7" s="31">
        <v>0</v>
      </c>
      <c r="H7" s="7"/>
      <c r="I7" s="7"/>
    </row>
    <row r="8" spans="1:9" s="12" customFormat="1" ht="15">
      <c r="A8" s="57"/>
      <c r="B8" s="57"/>
      <c r="C8" s="32" t="s">
        <v>3</v>
      </c>
      <c r="D8" s="9" t="s">
        <v>4</v>
      </c>
      <c r="E8" s="10">
        <v>228098.8432</v>
      </c>
      <c r="F8" s="10">
        <v>0</v>
      </c>
      <c r="G8" s="10">
        <v>0</v>
      </c>
      <c r="H8" s="11"/>
      <c r="I8" s="11"/>
    </row>
    <row r="9" spans="1:9" s="12" customFormat="1" ht="30">
      <c r="A9" s="57"/>
      <c r="B9" s="57"/>
      <c r="C9" s="32" t="s">
        <v>5</v>
      </c>
      <c r="D9" s="9" t="s">
        <v>6</v>
      </c>
      <c r="E9" s="10">
        <v>31306.29</v>
      </c>
      <c r="F9" s="10">
        <v>0</v>
      </c>
      <c r="G9" s="10">
        <v>0</v>
      </c>
      <c r="H9" s="11"/>
      <c r="I9" s="11"/>
    </row>
    <row r="10" spans="1:9" s="13" customFormat="1" ht="15">
      <c r="A10" s="57"/>
      <c r="B10" s="57"/>
      <c r="C10" s="33" t="s">
        <v>7</v>
      </c>
      <c r="D10" s="9" t="s">
        <v>8</v>
      </c>
      <c r="E10" s="10">
        <v>293502.22</v>
      </c>
      <c r="F10" s="10">
        <v>0</v>
      </c>
      <c r="G10" s="10">
        <v>0</v>
      </c>
      <c r="H10" s="14"/>
      <c r="I10" s="14"/>
    </row>
    <row r="11" spans="1:9" s="8" customFormat="1" ht="14.25">
      <c r="A11" s="57"/>
      <c r="B11" s="57"/>
      <c r="C11" s="17" t="s">
        <v>9</v>
      </c>
      <c r="D11" s="17"/>
      <c r="E11" s="31">
        <v>244929.61000000002</v>
      </c>
      <c r="F11" s="50">
        <v>25582.72</v>
      </c>
      <c r="G11" s="31">
        <v>27683.23</v>
      </c>
      <c r="H11" s="7"/>
      <c r="I11" s="7"/>
    </row>
    <row r="12" spans="1:9" s="8" customFormat="1" ht="29.25" customHeight="1">
      <c r="A12" s="57"/>
      <c r="B12" s="57"/>
      <c r="C12" s="60" t="s">
        <v>10</v>
      </c>
      <c r="D12" s="61"/>
      <c r="E12" s="31">
        <v>145523.099</v>
      </c>
      <c r="F12" s="31">
        <v>38000</v>
      </c>
      <c r="G12" s="31">
        <v>19400</v>
      </c>
      <c r="H12" s="7"/>
      <c r="I12" s="7"/>
    </row>
    <row r="13" spans="1:9" s="8" customFormat="1" ht="14.25">
      <c r="A13" s="57"/>
      <c r="B13" s="57"/>
      <c r="C13" s="17" t="s">
        <v>11</v>
      </c>
      <c r="D13" s="17"/>
      <c r="E13" s="31">
        <v>873176.8315699999</v>
      </c>
      <c r="F13" s="31">
        <v>354778.5</v>
      </c>
      <c r="G13" s="50">
        <v>354778.54</v>
      </c>
      <c r="H13" s="7"/>
      <c r="I13" s="7"/>
    </row>
    <row r="14" spans="1:9" s="8" customFormat="1" ht="14.25">
      <c r="A14" s="57"/>
      <c r="B14" s="57"/>
      <c r="C14" s="17" t="s">
        <v>12</v>
      </c>
      <c r="D14" s="17"/>
      <c r="E14" s="31">
        <v>74222.02500000001</v>
      </c>
      <c r="F14" s="31">
        <v>0</v>
      </c>
      <c r="G14" s="31">
        <v>0</v>
      </c>
      <c r="H14" s="42"/>
      <c r="I14" s="7"/>
    </row>
    <row r="15" spans="1:9" s="24" customFormat="1" ht="15">
      <c r="A15" s="57"/>
      <c r="B15" s="57"/>
      <c r="C15" s="43" t="s">
        <v>13</v>
      </c>
      <c r="D15" s="43"/>
      <c r="E15" s="44">
        <v>2305414.899</v>
      </c>
      <c r="F15" s="44">
        <f>F16+F20+F21+F22</f>
        <v>392184.74</v>
      </c>
      <c r="G15" s="44">
        <f>G16+G20+G21+G22</f>
        <v>25919.599999999995</v>
      </c>
      <c r="H15" s="23"/>
      <c r="I15" s="23"/>
    </row>
    <row r="16" spans="1:9" s="8" customFormat="1" ht="14.25">
      <c r="A16" s="57"/>
      <c r="B16" s="57"/>
      <c r="C16" s="17" t="s">
        <v>14</v>
      </c>
      <c r="D16" s="17"/>
      <c r="E16" s="31">
        <v>236407.53999999998</v>
      </c>
      <c r="F16" s="31">
        <v>13137.04</v>
      </c>
      <c r="G16" s="31">
        <f>G17+G18+G19</f>
        <v>14665.8</v>
      </c>
      <c r="H16" s="7"/>
      <c r="I16" s="7"/>
    </row>
    <row r="17" spans="1:9" s="12" customFormat="1" ht="15">
      <c r="A17" s="57"/>
      <c r="B17" s="57"/>
      <c r="C17" s="32" t="s">
        <v>15</v>
      </c>
      <c r="D17" s="9" t="s">
        <v>16</v>
      </c>
      <c r="E17" s="10">
        <v>68189.08</v>
      </c>
      <c r="F17" s="51">
        <v>0</v>
      </c>
      <c r="G17" s="10">
        <v>0</v>
      </c>
      <c r="H17" s="11"/>
      <c r="I17" s="11"/>
    </row>
    <row r="18" spans="1:9" s="12" customFormat="1" ht="15">
      <c r="A18" s="57"/>
      <c r="B18" s="57"/>
      <c r="C18" s="32" t="s">
        <v>17</v>
      </c>
      <c r="D18" s="9" t="s">
        <v>18</v>
      </c>
      <c r="E18" s="10">
        <v>70460.15</v>
      </c>
      <c r="F18" s="51">
        <v>13137.04</v>
      </c>
      <c r="G18" s="10">
        <v>14665.8</v>
      </c>
      <c r="H18" s="11"/>
      <c r="I18" s="11"/>
    </row>
    <row r="19" spans="1:9" s="12" customFormat="1" ht="30">
      <c r="A19" s="57"/>
      <c r="B19" s="57"/>
      <c r="C19" s="32" t="s">
        <v>19</v>
      </c>
      <c r="D19" s="9" t="s">
        <v>20</v>
      </c>
      <c r="E19" s="10">
        <v>97758.31</v>
      </c>
      <c r="F19" s="51">
        <v>0</v>
      </c>
      <c r="G19" s="10">
        <v>0</v>
      </c>
      <c r="H19" s="11"/>
      <c r="I19" s="11"/>
    </row>
    <row r="20" spans="1:9" s="8" customFormat="1" ht="14.25">
      <c r="A20" s="57"/>
      <c r="B20" s="57"/>
      <c r="C20" s="17" t="s">
        <v>21</v>
      </c>
      <c r="D20" s="17"/>
      <c r="E20" s="31">
        <v>1771020.8380000002</v>
      </c>
      <c r="F20" s="31">
        <v>373636.9</v>
      </c>
      <c r="G20" s="31">
        <v>7374.4</v>
      </c>
      <c r="H20" s="7"/>
      <c r="I20" s="7"/>
    </row>
    <row r="21" spans="1:9" s="16" customFormat="1" ht="14.25">
      <c r="A21" s="57"/>
      <c r="B21" s="57"/>
      <c r="C21" s="17" t="s">
        <v>22</v>
      </c>
      <c r="D21" s="17"/>
      <c r="E21" s="31">
        <v>99824.35700000002</v>
      </c>
      <c r="F21" s="31">
        <v>2927.3</v>
      </c>
      <c r="G21" s="31">
        <v>1910.8</v>
      </c>
      <c r="H21" s="15"/>
      <c r="I21" s="15"/>
    </row>
    <row r="22" spans="1:9" s="16" customFormat="1" ht="14.25">
      <c r="A22" s="57"/>
      <c r="B22" s="57"/>
      <c r="C22" s="17" t="s">
        <v>23</v>
      </c>
      <c r="D22" s="17"/>
      <c r="E22" s="31">
        <v>198162.164</v>
      </c>
      <c r="F22" s="31">
        <v>2483.5</v>
      </c>
      <c r="G22" s="31">
        <v>1968.6</v>
      </c>
      <c r="H22" s="15"/>
      <c r="I22" s="15"/>
    </row>
    <row r="23" spans="1:9" s="19" customFormat="1" ht="30.75" customHeight="1">
      <c r="A23" s="57"/>
      <c r="B23" s="57"/>
      <c r="C23" s="62" t="s">
        <v>24</v>
      </c>
      <c r="D23" s="63"/>
      <c r="E23" s="44">
        <v>853901.0981625599</v>
      </c>
      <c r="F23" s="44">
        <v>8430.05</v>
      </c>
      <c r="G23" s="44">
        <f>G24+G27+G30+G33</f>
        <v>6702.52</v>
      </c>
      <c r="H23" s="18"/>
      <c r="I23" s="18"/>
    </row>
    <row r="24" spans="1:9" s="19" customFormat="1" ht="15">
      <c r="A24" s="57"/>
      <c r="B24" s="57"/>
      <c r="C24" s="17" t="s">
        <v>25</v>
      </c>
      <c r="D24" s="17"/>
      <c r="E24" s="31">
        <v>616590.8361625599</v>
      </c>
      <c r="F24" s="31">
        <f>F25+F26</f>
        <v>6702.5</v>
      </c>
      <c r="G24" s="31">
        <f>G25+G26</f>
        <v>6702.52</v>
      </c>
      <c r="H24" s="18"/>
      <c r="I24" s="18"/>
    </row>
    <row r="25" spans="1:9" s="13" customFormat="1" ht="15">
      <c r="A25" s="57"/>
      <c r="B25" s="57"/>
      <c r="C25" s="37"/>
      <c r="D25" s="38" t="s">
        <v>26</v>
      </c>
      <c r="E25" s="31">
        <v>303362.6794192</v>
      </c>
      <c r="F25" s="31">
        <v>3297.6</v>
      </c>
      <c r="G25" s="31">
        <v>3297.62</v>
      </c>
      <c r="H25" s="14"/>
      <c r="I25" s="14"/>
    </row>
    <row r="26" spans="1:9" s="13" customFormat="1" ht="15">
      <c r="A26" s="57"/>
      <c r="B26" s="57"/>
      <c r="C26" s="37"/>
      <c r="D26" s="38" t="s">
        <v>27</v>
      </c>
      <c r="E26" s="31">
        <v>313228.1281808</v>
      </c>
      <c r="F26" s="31">
        <v>3404.9</v>
      </c>
      <c r="G26" s="31">
        <v>3404.9</v>
      </c>
      <c r="H26" s="14"/>
      <c r="I26" s="14"/>
    </row>
    <row r="27" spans="1:9" s="16" customFormat="1" ht="33" customHeight="1">
      <c r="A27" s="57"/>
      <c r="B27" s="57"/>
      <c r="C27" s="60" t="s">
        <v>28</v>
      </c>
      <c r="D27" s="61"/>
      <c r="E27" s="31">
        <v>135807.33000000002</v>
      </c>
      <c r="F27" s="31">
        <v>0</v>
      </c>
      <c r="G27" s="31">
        <v>0</v>
      </c>
      <c r="H27" s="15"/>
      <c r="I27" s="15"/>
    </row>
    <row r="28" spans="1:9" s="16" customFormat="1" ht="14.25">
      <c r="A28" s="57"/>
      <c r="B28" s="57"/>
      <c r="C28" s="59"/>
      <c r="D28" s="34" t="s">
        <v>26</v>
      </c>
      <c r="E28" s="31">
        <v>80685.02</v>
      </c>
      <c r="F28" s="31">
        <v>0</v>
      </c>
      <c r="G28" s="31">
        <v>0</v>
      </c>
      <c r="H28" s="15"/>
      <c r="I28" s="15"/>
    </row>
    <row r="29" spans="1:9" s="12" customFormat="1" ht="15">
      <c r="A29" s="57"/>
      <c r="B29" s="57"/>
      <c r="C29" s="59"/>
      <c r="D29" s="34" t="s">
        <v>27</v>
      </c>
      <c r="E29" s="31">
        <v>55122.32</v>
      </c>
      <c r="F29" s="31">
        <v>0</v>
      </c>
      <c r="G29" s="31">
        <v>0</v>
      </c>
      <c r="H29" s="11"/>
      <c r="I29" s="11"/>
    </row>
    <row r="30" spans="1:9" s="16" customFormat="1" ht="14.25">
      <c r="A30" s="57"/>
      <c r="B30" s="57"/>
      <c r="C30" s="17" t="s">
        <v>29</v>
      </c>
      <c r="D30" s="17"/>
      <c r="E30" s="31">
        <v>37327.07</v>
      </c>
      <c r="F30" s="31">
        <v>0</v>
      </c>
      <c r="G30" s="31">
        <v>0</v>
      </c>
      <c r="H30" s="15"/>
      <c r="I30" s="15"/>
    </row>
    <row r="31" spans="1:9" s="16" customFormat="1" ht="14.25">
      <c r="A31" s="57"/>
      <c r="B31" s="57"/>
      <c r="C31" s="76"/>
      <c r="D31" s="34" t="s">
        <v>26</v>
      </c>
      <c r="E31" s="31">
        <v>10056.19</v>
      </c>
      <c r="F31" s="31">
        <v>0</v>
      </c>
      <c r="G31" s="31">
        <v>0</v>
      </c>
      <c r="H31" s="15"/>
      <c r="I31" s="15"/>
    </row>
    <row r="32" spans="1:9" s="13" customFormat="1" ht="15">
      <c r="A32" s="57"/>
      <c r="B32" s="57"/>
      <c r="C32" s="76"/>
      <c r="D32" s="34" t="s">
        <v>27</v>
      </c>
      <c r="E32" s="31">
        <v>27270.88</v>
      </c>
      <c r="F32" s="31">
        <v>0</v>
      </c>
      <c r="G32" s="31">
        <v>0</v>
      </c>
      <c r="H32" s="14"/>
      <c r="I32" s="14"/>
    </row>
    <row r="33" spans="1:9" s="13" customFormat="1" ht="15">
      <c r="A33" s="57"/>
      <c r="B33" s="57"/>
      <c r="C33" s="17" t="s">
        <v>30</v>
      </c>
      <c r="D33" s="17"/>
      <c r="E33" s="31">
        <v>64175.86200000001</v>
      </c>
      <c r="F33" s="31">
        <v>0</v>
      </c>
      <c r="G33" s="31">
        <v>0</v>
      </c>
      <c r="H33" s="14"/>
      <c r="I33" s="14"/>
    </row>
    <row r="34" spans="1:9" s="13" customFormat="1" ht="15">
      <c r="A34" s="57"/>
      <c r="B34" s="57"/>
      <c r="C34" s="59"/>
      <c r="D34" s="34" t="s">
        <v>26</v>
      </c>
      <c r="E34" s="31">
        <v>31574.524104000004</v>
      </c>
      <c r="F34" s="31">
        <v>0</v>
      </c>
      <c r="G34" s="31">
        <v>0</v>
      </c>
      <c r="H34" s="14"/>
      <c r="I34" s="14"/>
    </row>
    <row r="35" spans="1:9" s="13" customFormat="1" ht="15">
      <c r="A35" s="57"/>
      <c r="B35" s="57"/>
      <c r="C35" s="59"/>
      <c r="D35" s="34" t="s">
        <v>27</v>
      </c>
      <c r="E35" s="31">
        <v>32601.337896000005</v>
      </c>
      <c r="F35" s="31">
        <v>0</v>
      </c>
      <c r="G35" s="31">
        <v>0</v>
      </c>
      <c r="H35" s="14"/>
      <c r="I35" s="14"/>
    </row>
    <row r="36" spans="1:17" s="25" customFormat="1" ht="14.25">
      <c r="A36" s="57"/>
      <c r="B36" s="57"/>
      <c r="C36" s="39"/>
      <c r="D36" s="40" t="s">
        <v>31</v>
      </c>
      <c r="E36" s="41">
        <v>5050074.897369999</v>
      </c>
      <c r="F36" s="41">
        <v>817248.4915700001</v>
      </c>
      <c r="G36" s="41">
        <f>G37+G38</f>
        <v>434483.88999999996</v>
      </c>
      <c r="H36" s="15"/>
      <c r="I36" s="26"/>
      <c r="J36" s="16"/>
      <c r="K36" s="16"/>
      <c r="L36" s="16"/>
      <c r="M36" s="16"/>
      <c r="N36" s="16"/>
      <c r="O36" s="16"/>
      <c r="P36" s="16"/>
      <c r="Q36" s="16"/>
    </row>
    <row r="37" spans="1:7" ht="15">
      <c r="A37" s="57"/>
      <c r="B37" s="57"/>
      <c r="C37" s="39"/>
      <c r="D37" s="35" t="s">
        <v>26</v>
      </c>
      <c r="E37" s="36">
        <v>2316437.3322932</v>
      </c>
      <c r="F37" s="36">
        <v>421658.82917</v>
      </c>
      <c r="G37" s="36">
        <f>G6+G25</f>
        <v>405159.38999999996</v>
      </c>
    </row>
    <row r="38" spans="1:9" s="12" customFormat="1" ht="15">
      <c r="A38" s="58"/>
      <c r="B38" s="58"/>
      <c r="C38" s="39"/>
      <c r="D38" s="35" t="s">
        <v>27</v>
      </c>
      <c r="E38" s="36">
        <v>2733637.5650768</v>
      </c>
      <c r="F38" s="36">
        <v>395589.66240000003</v>
      </c>
      <c r="G38" s="36">
        <f>G15+G26</f>
        <v>29324.499999999996</v>
      </c>
      <c r="H38" s="11"/>
      <c r="I38" s="11"/>
    </row>
    <row r="39" spans="3:7" ht="15">
      <c r="C39" s="29"/>
      <c r="D39" s="12"/>
      <c r="E39" s="12"/>
      <c r="F39" s="11"/>
      <c r="G39" s="11"/>
    </row>
    <row r="40" spans="1:9" s="22" customFormat="1" ht="19.5">
      <c r="A40" s="45" t="s">
        <v>40</v>
      </c>
      <c r="C40" s="30"/>
      <c r="D40" s="3"/>
      <c r="E40" s="27"/>
      <c r="F40" s="3"/>
      <c r="G40" s="3"/>
      <c r="H40" s="21"/>
      <c r="I40" s="21"/>
    </row>
    <row r="41" spans="6:8" ht="15">
      <c r="F41" s="20"/>
      <c r="G41" s="20"/>
      <c r="H41" s="20"/>
    </row>
    <row r="42" spans="6:8" ht="15">
      <c r="F42" s="20"/>
      <c r="G42" s="20"/>
      <c r="H42" s="20"/>
    </row>
    <row r="43" spans="6:8" ht="15">
      <c r="F43" s="20"/>
      <c r="G43" s="20"/>
      <c r="H43" s="20"/>
    </row>
    <row r="44" spans="3:17" s="1" customFormat="1" ht="15">
      <c r="C44" s="28"/>
      <c r="D44" s="2"/>
      <c r="G44" s="20"/>
      <c r="H44" s="20"/>
      <c r="J44" s="2"/>
      <c r="K44" s="2"/>
      <c r="L44" s="2"/>
      <c r="M44" s="2"/>
      <c r="N44" s="2"/>
      <c r="O44" s="2"/>
      <c r="P44" s="2"/>
      <c r="Q44" s="2"/>
    </row>
    <row r="45" spans="3:17" s="1" customFormat="1" ht="15">
      <c r="C45" s="28"/>
      <c r="D45" s="2"/>
      <c r="G45" s="20"/>
      <c r="H45" s="20"/>
      <c r="J45" s="2"/>
      <c r="K45" s="2"/>
      <c r="L45" s="2"/>
      <c r="M45" s="2"/>
      <c r="N45" s="2"/>
      <c r="O45" s="2"/>
      <c r="P45" s="2"/>
      <c r="Q45" s="2"/>
    </row>
    <row r="46" spans="3:17" s="1" customFormat="1" ht="15">
      <c r="C46" s="28"/>
      <c r="D46" s="2"/>
      <c r="G46" s="20"/>
      <c r="H46" s="20"/>
      <c r="J46" s="2"/>
      <c r="K46" s="2"/>
      <c r="L46" s="2"/>
      <c r="M46" s="2"/>
      <c r="N46" s="2"/>
      <c r="O46" s="2"/>
      <c r="P46" s="2"/>
      <c r="Q46" s="2"/>
    </row>
    <row r="47" spans="3:17" s="1" customFormat="1" ht="15">
      <c r="C47" s="28"/>
      <c r="D47" s="2"/>
      <c r="F47" s="20"/>
      <c r="G47" s="20"/>
      <c r="H47" s="20"/>
      <c r="J47" s="2"/>
      <c r="K47" s="2"/>
      <c r="L47" s="2"/>
      <c r="M47" s="2"/>
      <c r="N47" s="2"/>
      <c r="O47" s="2"/>
      <c r="P47" s="2"/>
      <c r="Q47" s="2"/>
    </row>
    <row r="48" spans="3:17" s="1" customFormat="1" ht="15">
      <c r="C48" s="28"/>
      <c r="D48" s="2"/>
      <c r="F48" s="20"/>
      <c r="J48" s="2"/>
      <c r="K48" s="2"/>
      <c r="L48" s="2"/>
      <c r="M48" s="2"/>
      <c r="N48" s="2"/>
      <c r="O48" s="2"/>
      <c r="P48" s="2"/>
      <c r="Q48" s="2"/>
    </row>
  </sheetData>
  <sheetProtection/>
  <mergeCells count="15">
    <mergeCell ref="F2:F5"/>
    <mergeCell ref="B6:B38"/>
    <mergeCell ref="C28:C29"/>
    <mergeCell ref="C31:C32"/>
    <mergeCell ref="A2:A5"/>
    <mergeCell ref="A1:G1"/>
    <mergeCell ref="G2:G5"/>
    <mergeCell ref="A6:A38"/>
    <mergeCell ref="C34:C35"/>
    <mergeCell ref="C12:D12"/>
    <mergeCell ref="C23:D23"/>
    <mergeCell ref="C27:D27"/>
    <mergeCell ref="B2:B5"/>
    <mergeCell ref="C2:D5"/>
    <mergeCell ref="E2:E5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PEO4 PEO4</cp:lastModifiedBy>
  <cp:lastPrinted>2023-04-11T04:50:22Z</cp:lastPrinted>
  <dcterms:created xsi:type="dcterms:W3CDTF">2021-07-09T08:34:53Z</dcterms:created>
  <dcterms:modified xsi:type="dcterms:W3CDTF">2023-07-11T08:15:42Z</dcterms:modified>
  <cp:category/>
  <cp:version/>
  <cp:contentType/>
  <cp:contentStatus/>
</cp:coreProperties>
</file>